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1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1" l="1"/>
  <c r="T14" i="31"/>
  <c r="R14" i="31"/>
  <c r="P14" i="31"/>
  <c r="N14" i="31"/>
  <c r="L14" i="31"/>
  <c r="J14" i="31"/>
  <c r="H14" i="31"/>
  <c r="F14" i="31"/>
  <c r="D14" i="31"/>
  <c r="V13" i="31"/>
  <c r="T13" i="31"/>
  <c r="R13" i="31"/>
  <c r="P13" i="31"/>
  <c r="N13" i="31"/>
  <c r="L13" i="31"/>
  <c r="J13" i="31"/>
  <c r="H13" i="31"/>
  <c r="F13" i="31"/>
  <c r="D13" i="31"/>
  <c r="V12" i="31"/>
  <c r="T12" i="31"/>
  <c r="R12" i="31"/>
  <c r="P12" i="31"/>
  <c r="N12" i="31"/>
  <c r="L12" i="31"/>
  <c r="J12" i="31"/>
  <c r="H12" i="31"/>
  <c r="F12" i="31"/>
  <c r="D12" i="31"/>
  <c r="V11" i="31"/>
  <c r="T11" i="31"/>
  <c r="R11" i="31"/>
  <c r="P11" i="31"/>
  <c r="N11" i="31"/>
  <c r="L11" i="31"/>
  <c r="J11" i="31"/>
  <c r="H11" i="31"/>
  <c r="F11" i="31"/>
  <c r="D11" i="31"/>
  <c r="V10" i="31"/>
  <c r="T10" i="31"/>
  <c r="R10" i="31"/>
  <c r="P10" i="31"/>
  <c r="N10" i="31"/>
  <c r="L10" i="31"/>
  <c r="J10" i="31"/>
  <c r="H10" i="31"/>
  <c r="F10" i="31"/>
  <c r="D10" i="31"/>
  <c r="V9" i="31"/>
  <c r="T9" i="31"/>
  <c r="R9" i="31"/>
  <c r="P9" i="31"/>
  <c r="N9" i="31"/>
  <c r="L9" i="31"/>
  <c r="J9" i="31"/>
  <c r="H9" i="31"/>
  <c r="F9" i="31"/>
  <c r="D9" i="31"/>
  <c r="V8" i="31"/>
  <c r="T8" i="31"/>
  <c r="R8" i="31"/>
  <c r="P8" i="31"/>
  <c r="N8" i="31"/>
  <c r="L8" i="31"/>
  <c r="J8" i="31"/>
  <c r="H8" i="31"/>
  <c r="F8" i="31"/>
  <c r="D8" i="31"/>
  <c r="V7" i="31"/>
  <c r="T7" i="31"/>
  <c r="R7" i="31"/>
  <c r="P7" i="31"/>
  <c r="N7" i="31"/>
  <c r="L7" i="31"/>
  <c r="J7" i="31"/>
  <c r="H7" i="31"/>
  <c r="F7" i="31"/>
  <c r="D7" i="31"/>
</calcChain>
</file>

<file path=xl/sharedStrings.xml><?xml version="1.0" encoding="utf-8"?>
<sst xmlns="http://schemas.openxmlformats.org/spreadsheetml/2006/main" count="46" uniqueCount="46">
  <si>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</si>
  <si>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</si>
  <si>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</si>
  <si>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</si>
  <si>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</si>
  <si>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</si>
  <si>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</si>
  <si>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</si>
  <si>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</si>
  <si>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</si>
  <si>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</si>
  <si>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</si>
  <si>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</si>
  <si>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</si>
  <si>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</si>
  <si>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</si>
  <si>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</si>
  <si>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</si>
  <si>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</si>
  <si>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</si>
  <si>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</si>
  <si>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</si>
  <si>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جدول 13.3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</si>
  <si>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</si>
  <si>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</si>
  <si>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</si>
  <si>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</si>
  <si>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</si>
  <si>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</si>
  <si>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</si>
  <si>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</si>
  <si>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قضاء : النبطيّة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</si>
  <si>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</si>
  <si>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</si>
  <si>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</si>
  <si>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فئة عمر الحائز*</t>
  </si>
  <si>
    <t>% (5/1)</t>
  </si>
  <si>
    <t>% (11/1)</t>
  </si>
  <si>
    <t>%
 (2/1)</t>
  </si>
  <si>
    <t>%
 (3/1)</t>
  </si>
  <si>
    <t>%
 (4/1)</t>
  </si>
  <si>
    <t>%
 (6/1)</t>
  </si>
  <si>
    <t>%
 (7/1)</t>
  </si>
  <si>
    <t>%
 (8/1)</t>
  </si>
  <si>
    <t>%
 (9/1)</t>
  </si>
  <si>
    <t>%
 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</si>
</sst>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6" xfId="0" applyFont="1" applyBorder="1"/>
    <xf numFmtId="0" fontId="1" fillId="0" borderId="14" xfId="0" applyFont="1" applyBorder="1"/>
    <xf numFmtId="164" fontId="0" fillId="0" borderId="27" xfId="1" applyNumberFormat="1" applyFont="1" applyBorder="1"/>
    <xf numFmtId="164" fontId="0" fillId="0" borderId="10" xfId="1" applyNumberFormat="1" applyFont="1" applyBorder="1"/>
    <xf numFmtId="165" fontId="0" fillId="0" borderId="7" xfId="1" applyNumberFormat="1" applyFont="1" applyBorder="1"/>
    <xf numFmtId="164" fontId="0" fillId="0" borderId="26" xfId="1" applyNumberFormat="1" applyFont="1" applyBorder="1"/>
    <xf numFmtId="165" fontId="0" fillId="0" borderId="16" xfId="1" applyNumberFormat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25" xfId="1" applyNumberFormat="1" applyFont="1" applyBorder="1"/>
    <xf numFmtId="164" fontId="0" fillId="0" borderId="23" xfId="1" applyNumberFormat="1" applyFont="1" applyBorder="1"/>
    <xf numFmtId="165" fontId="0" fillId="0" borderId="24" xfId="1" applyNumberFormat="1" applyFont="1" applyBorder="1"/>
    <xf numFmtId="164" fontId="0" fillId="0" borderId="21" xfId="1" applyNumberFormat="1" applyFont="1" applyBorder="1"/>
    <xf numFmtId="165" fontId="0" fillId="0" borderId="22" xfId="1" applyNumberFormat="1" applyFont="1" applyBorder="1"/>
    <xf numFmtId="164" fontId="1" fillId="0" borderId="6" xfId="1" applyNumberFormat="1" applyFont="1" applyBorder="1"/>
    <xf numFmtId="164" fontId="1" fillId="0" borderId="19" xfId="1" applyNumberFormat="1" applyFont="1" applyBorder="1"/>
    <xf numFmtId="165" fontId="1" fillId="0" borderId="20" xfId="1" applyNumberFormat="1" applyFont="1" applyBorder="1"/>
    <xf numFmtId="164" fontId="1" fillId="0" borderId="17" xfId="1" applyNumberFormat="1" applyFont="1" applyBorder="1"/>
    <xf numFmtId="165" fontId="1" fillId="0" borderId="18" xfId="1" applyNumberFormat="1" applyFont="1" applyBorder="1"/>
    <xf numFmtId="0" fontId="1" fillId="0" borderId="0" xfId="0" applyFont="1"/>
    <xf numFmtId="0" fontId="1" fillId="0" borderId="13" xfId="0" applyFont="1" applyBorder="1" applyAlignment="1">
      <alignment horizontal="right" wrapText="1"/>
    </xf>
    <xf numFmtId="0" fontId="1" fillId="0" borderId="15" xfId="0" applyFont="1" applyBorder="1"/>
    <xf numFmtId="165" fontId="0" fillId="0" borderId="26" xfId="1" applyNumberFormat="1" applyFont="1" applyBorder="1"/>
    <xf numFmtId="165" fontId="0" fillId="0" borderId="8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rightToLeft="1" tabSelected="1" workbookViewId="0">
      <selection activeCell="A2" sqref="A2:V2"/>
    </sheetView>
  </sheetViews>
  <sheetFormatPr defaultRowHeight="15" x14ac:dyDescent="0.25"/>
  <cols>
    <col min="1" max="1" width="13.85546875" customWidth="1"/>
    <col min="2" max="2" width="14.5703125" customWidth="1"/>
    <col min="3" max="3" width="9.28515625" customWidth="1"/>
    <col min="4" max="4" width="7.42578125" bestFit="1" customWidth="1"/>
    <col min="5" max="6" width="7.42578125" customWidth="1"/>
    <col min="7" max="7" width="8.28515625" customWidth="1"/>
    <col min="8" max="8" width="7.140625" customWidth="1"/>
    <col min="9" max="9" width="8.42578125" customWidth="1"/>
    <col min="10" max="10" width="6.42578125" customWidth="1"/>
    <col min="11" max="11" width="9.28515625" customWidth="1"/>
    <col min="12" max="12" width="7.140625" customWidth="1"/>
    <col min="13" max="13" width="7.7109375" customWidth="1"/>
    <col min="14" max="14" width="7" customWidth="1"/>
    <col min="15" max="15" width="7.42578125" customWidth="1"/>
    <col min="16" max="16" width="6.28515625" customWidth="1"/>
    <col min="17" max="17" width="8.5703125" customWidth="1"/>
    <col min="18" max="18" width="7.28515625" customWidth="1"/>
    <col min="19" max="19" width="8.5703125" customWidth="1"/>
    <col min="20" max="20" width="7.42578125" customWidth="1"/>
    <col min="21" max="21" width="8.28515625" customWidth="1"/>
    <col min="22" max="22" width="7.140625" customWidth="1"/>
  </cols>
  <sheetData>
    <row r="1" spans="1:22" ht="46.5" customHeight="1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2" customFormat="1" ht="50.25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2" customFormat="1" ht="19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3" customFormat="1" ht="18" customHeight="1" thickBot="1" x14ac:dyDescent="0.35">
      <c r="A4" s="6" t="s">
        <v>22</v>
      </c>
      <c r="N4" s="4"/>
      <c r="O4" s="4"/>
      <c r="V4" s="5" t="s">
        <v>7</v>
      </c>
    </row>
    <row r="5" spans="1:22" ht="57" customHeight="1" thickBot="1" x14ac:dyDescent="0.3">
      <c r="A5" s="38" t="s">
        <v>0</v>
      </c>
      <c r="B5" s="37" t="s">
        <v>10</v>
      </c>
      <c r="C5" s="37" t="s">
        <v>23</v>
      </c>
      <c r="D5" s="37"/>
      <c r="E5" s="37" t="s">
        <v>24</v>
      </c>
      <c r="F5" s="37"/>
      <c r="G5" s="37" t="s">
        <v>25</v>
      </c>
      <c r="H5" s="37"/>
      <c r="I5" s="37" t="s">
        <v>26</v>
      </c>
      <c r="J5" s="37"/>
      <c r="K5" s="37" t="s">
        <v>8</v>
      </c>
      <c r="L5" s="37"/>
      <c r="M5" s="37" t="s">
        <v>27</v>
      </c>
      <c r="N5" s="37"/>
      <c r="O5" s="37" t="s">
        <v>9</v>
      </c>
      <c r="P5" s="37"/>
      <c r="Q5" s="37" t="s">
        <v>11</v>
      </c>
      <c r="R5" s="37"/>
      <c r="S5" s="37" t="s">
        <v>28</v>
      </c>
      <c r="T5" s="37"/>
      <c r="U5" s="37" t="s">
        <v>29</v>
      </c>
      <c r="V5" s="37"/>
    </row>
    <row r="6" spans="1:22" ht="45" customHeight="1" thickBot="1" x14ac:dyDescent="0.3">
      <c r="A6" s="39"/>
      <c r="B6" s="37"/>
      <c r="C6" s="1" t="s">
        <v>18</v>
      </c>
      <c r="D6" s="1" t="s">
        <v>38</v>
      </c>
      <c r="E6" s="1" t="s">
        <v>13</v>
      </c>
      <c r="F6" s="1" t="s">
        <v>39</v>
      </c>
      <c r="G6" s="1" t="s">
        <v>12</v>
      </c>
      <c r="H6" s="1" t="s">
        <v>40</v>
      </c>
      <c r="I6" s="1" t="s">
        <v>14</v>
      </c>
      <c r="J6" s="1" t="s">
        <v>36</v>
      </c>
      <c r="K6" s="1" t="s">
        <v>15</v>
      </c>
      <c r="L6" s="1" t="s">
        <v>41</v>
      </c>
      <c r="M6" s="1" t="s">
        <v>16</v>
      </c>
      <c r="N6" s="1" t="s">
        <v>42</v>
      </c>
      <c r="O6" s="1" t="s">
        <v>17</v>
      </c>
      <c r="P6" s="1" t="s">
        <v>43</v>
      </c>
      <c r="Q6" s="1" t="s">
        <v>19</v>
      </c>
      <c r="R6" s="1" t="s">
        <v>44</v>
      </c>
      <c r="S6" s="1" t="s">
        <v>21</v>
      </c>
      <c r="T6" s="1" t="s">
        <v>45</v>
      </c>
      <c r="U6" s="1" t="s">
        <v>30</v>
      </c>
      <c r="V6" s="1" t="s">
        <v>37</v>
      </c>
    </row>
    <row r="7" spans="1:22" ht="18" customHeight="1" x14ac:dyDescent="0.25">
      <c r="A7" s="30" t="s">
        <v>34</v>
      </c>
      <c r="B7" s="9">
        <v>23</v>
      </c>
      <c r="C7" s="10">
        <v>0</v>
      </c>
      <c r="D7" s="11">
        <f>C7/B7*100</f>
        <v>0</v>
      </c>
      <c r="E7" s="12">
        <v>0</v>
      </c>
      <c r="F7" s="13">
        <f>E7/B7*100</f>
        <v>0</v>
      </c>
      <c r="G7" s="10">
        <v>0</v>
      </c>
      <c r="H7" s="11">
        <f>G7/B7*100</f>
        <v>0</v>
      </c>
      <c r="I7" s="32">
        <v>0.1</v>
      </c>
      <c r="J7" s="13">
        <f>I7/B7*100</f>
        <v>0.43478260869565216</v>
      </c>
      <c r="K7" s="10">
        <v>14</v>
      </c>
      <c r="L7" s="11">
        <f>K7/B7*100</f>
        <v>60.869565217391312</v>
      </c>
      <c r="M7" s="12">
        <v>0</v>
      </c>
      <c r="N7" s="13">
        <f>M7/B7*100</f>
        <v>0</v>
      </c>
      <c r="O7" s="10">
        <v>0</v>
      </c>
      <c r="P7" s="11">
        <f>O7/B7*100</f>
        <v>0</v>
      </c>
      <c r="Q7" s="12">
        <v>2.5</v>
      </c>
      <c r="R7" s="13">
        <f>Q7/B7*100</f>
        <v>10.869565217391305</v>
      </c>
      <c r="S7" s="10">
        <v>6.4</v>
      </c>
      <c r="T7" s="11">
        <f>S7/B7*100</f>
        <v>27.826086956521738</v>
      </c>
      <c r="U7" s="12">
        <v>0</v>
      </c>
      <c r="V7" s="11">
        <f>U7/B7*100</f>
        <v>0</v>
      </c>
    </row>
    <row r="8" spans="1:22" ht="18" customHeight="1" x14ac:dyDescent="0.25">
      <c r="A8" s="8" t="s">
        <v>1</v>
      </c>
      <c r="B8" s="14">
        <v>218.261</v>
      </c>
      <c r="C8" s="15">
        <v>43.776000000000003</v>
      </c>
      <c r="D8" s="16">
        <f>C8/B8*100</f>
        <v>20.056721081640791</v>
      </c>
      <c r="E8" s="33">
        <v>0.41</v>
      </c>
      <c r="F8" s="18">
        <f>E8/B8*100</f>
        <v>0.18784849331763348</v>
      </c>
      <c r="G8" s="15">
        <v>0.78500000000000003</v>
      </c>
      <c r="H8" s="16">
        <f>G8/B8*100</f>
        <v>0.35966113964473728</v>
      </c>
      <c r="I8" s="17">
        <v>2.2589999999999999</v>
      </c>
      <c r="J8" s="18">
        <f>I8/B8*100</f>
        <v>1.0349993814744731</v>
      </c>
      <c r="K8" s="15">
        <v>148.19900000000001</v>
      </c>
      <c r="L8" s="16">
        <f t="shared" ref="L8:L14" si="0">K8/B8*100</f>
        <v>67.899899661414551</v>
      </c>
      <c r="M8" s="17">
        <v>0</v>
      </c>
      <c r="N8" s="18">
        <f t="shared" ref="N8:N14" si="1">M8/B8*100</f>
        <v>0</v>
      </c>
      <c r="O8" s="15">
        <v>0.5</v>
      </c>
      <c r="P8" s="16">
        <f t="shared" ref="P8:P14" si="2">O8/B8*100</f>
        <v>0.22908352843613841</v>
      </c>
      <c r="Q8" s="17">
        <v>1.08</v>
      </c>
      <c r="R8" s="18">
        <f t="shared" ref="R8:R14" si="3">Q8/B8*100</f>
        <v>0.49482042142205895</v>
      </c>
      <c r="S8" s="15">
        <v>8.952</v>
      </c>
      <c r="T8" s="16">
        <f t="shared" ref="T8:T14" si="4">S8/B8*100</f>
        <v>4.1015114931206211</v>
      </c>
      <c r="U8" s="17">
        <v>0</v>
      </c>
      <c r="V8" s="16">
        <f t="shared" ref="V8:V14" si="5">U8/B8*100</f>
        <v>0</v>
      </c>
    </row>
    <row r="9" spans="1:22" ht="18" customHeight="1" x14ac:dyDescent="0.25">
      <c r="A9" s="8" t="s">
        <v>2</v>
      </c>
      <c r="B9" s="14">
        <v>1448.452</v>
      </c>
      <c r="C9" s="15">
        <v>351.53500000000003</v>
      </c>
      <c r="D9" s="16">
        <f t="shared" ref="D9:D13" si="6">C9/B9*100</f>
        <v>24.269703103727291</v>
      </c>
      <c r="E9" s="17">
        <v>8.3179999999999996</v>
      </c>
      <c r="F9" s="18">
        <f t="shared" ref="F9:F14" si="7">E9/B9*100</f>
        <v>0.57426825328005349</v>
      </c>
      <c r="G9" s="15">
        <v>5.3929999999999998</v>
      </c>
      <c r="H9" s="16">
        <f t="shared" ref="H9:H14" si="8">G9/B9*100</f>
        <v>0.37232852728291993</v>
      </c>
      <c r="I9" s="17">
        <v>4.7690000000000001</v>
      </c>
      <c r="J9" s="18">
        <f t="shared" ref="J9:J14" si="9">I9/B9*100</f>
        <v>0.3292480524035315</v>
      </c>
      <c r="K9" s="15">
        <v>898.096</v>
      </c>
      <c r="L9" s="16">
        <f t="shared" si="0"/>
        <v>62.003849627050123</v>
      </c>
      <c r="M9" s="17">
        <v>0.59099999999999997</v>
      </c>
      <c r="N9" s="18">
        <f t="shared" si="1"/>
        <v>4.080218053480543E-2</v>
      </c>
      <c r="O9" s="15">
        <v>3.6360000000000001</v>
      </c>
      <c r="P9" s="16">
        <f t="shared" si="2"/>
        <v>0.25102661323951364</v>
      </c>
      <c r="Q9" s="17">
        <v>4.5330000000000004</v>
      </c>
      <c r="R9" s="18">
        <f t="shared" si="3"/>
        <v>0.31295479587863456</v>
      </c>
      <c r="S9" s="15">
        <v>126.681</v>
      </c>
      <c r="T9" s="16">
        <f t="shared" si="4"/>
        <v>8.7459577535189297</v>
      </c>
      <c r="U9" s="17">
        <v>0</v>
      </c>
      <c r="V9" s="16">
        <f t="shared" si="5"/>
        <v>0</v>
      </c>
    </row>
    <row r="10" spans="1:22" ht="18" customHeight="1" x14ac:dyDescent="0.25">
      <c r="A10" s="8" t="s">
        <v>4</v>
      </c>
      <c r="B10" s="14">
        <v>6104.54</v>
      </c>
      <c r="C10" s="15">
        <v>897.26099999999997</v>
      </c>
      <c r="D10" s="16">
        <f t="shared" si="6"/>
        <v>14.698257362553116</v>
      </c>
      <c r="E10" s="17">
        <v>56.921999999999997</v>
      </c>
      <c r="F10" s="18">
        <f t="shared" si="7"/>
        <v>0.93245355096370897</v>
      </c>
      <c r="G10" s="15">
        <v>72.677000000000007</v>
      </c>
      <c r="H10" s="16">
        <f t="shared" si="8"/>
        <v>1.1905401553597814</v>
      </c>
      <c r="I10" s="17">
        <v>44.274000000000001</v>
      </c>
      <c r="J10" s="18">
        <f t="shared" si="9"/>
        <v>0.72526349241711907</v>
      </c>
      <c r="K10" s="15">
        <v>4134.91</v>
      </c>
      <c r="L10" s="16">
        <f t="shared" si="0"/>
        <v>67.734997231568641</v>
      </c>
      <c r="M10" s="17">
        <v>2.0299999999999998</v>
      </c>
      <c r="N10" s="18">
        <f t="shared" si="1"/>
        <v>3.3253938871724974E-2</v>
      </c>
      <c r="O10" s="15">
        <v>25.844000000000001</v>
      </c>
      <c r="P10" s="16">
        <f t="shared" si="2"/>
        <v>0.42335704246347805</v>
      </c>
      <c r="Q10" s="17">
        <v>69.040000000000006</v>
      </c>
      <c r="R10" s="18">
        <f t="shared" si="3"/>
        <v>1.1309615466521639</v>
      </c>
      <c r="S10" s="15">
        <v>626.73199999999997</v>
      </c>
      <c r="T10" s="16">
        <f t="shared" si="4"/>
        <v>10.266653998499477</v>
      </c>
      <c r="U10" s="17">
        <v>0</v>
      </c>
      <c r="V10" s="16">
        <f t="shared" si="5"/>
        <v>0</v>
      </c>
    </row>
    <row r="11" spans="1:22" ht="18" customHeight="1" x14ac:dyDescent="0.25">
      <c r="A11" s="8" t="s">
        <v>3</v>
      </c>
      <c r="B11" s="14">
        <v>8321.7440000000006</v>
      </c>
      <c r="C11" s="15">
        <v>1254.5809999999999</v>
      </c>
      <c r="D11" s="16">
        <f t="shared" si="6"/>
        <v>15.075938409064252</v>
      </c>
      <c r="E11" s="17">
        <v>103.38</v>
      </c>
      <c r="F11" s="18">
        <f t="shared" si="7"/>
        <v>1.2422876743144224</v>
      </c>
      <c r="G11" s="15">
        <v>121.96599999999999</v>
      </c>
      <c r="H11" s="16">
        <f t="shared" si="8"/>
        <v>1.4656302813448718</v>
      </c>
      <c r="I11" s="17">
        <v>99.004999999999995</v>
      </c>
      <c r="J11" s="18">
        <f t="shared" si="9"/>
        <v>1.1897145598326502</v>
      </c>
      <c r="K11" s="15">
        <v>5695.893</v>
      </c>
      <c r="L11" s="16">
        <f t="shared" si="0"/>
        <v>68.445905089125546</v>
      </c>
      <c r="M11" s="17">
        <v>1.488</v>
      </c>
      <c r="N11" s="18">
        <f t="shared" si="1"/>
        <v>1.7880867279743282E-2</v>
      </c>
      <c r="O11" s="15">
        <v>47.628</v>
      </c>
      <c r="P11" s="16">
        <f t="shared" si="2"/>
        <v>0.57233195349436361</v>
      </c>
      <c r="Q11" s="17">
        <v>73.680000000000007</v>
      </c>
      <c r="R11" s="18">
        <f t="shared" si="3"/>
        <v>0.88539133143244964</v>
      </c>
      <c r="S11" s="15">
        <v>747.57299999999998</v>
      </c>
      <c r="T11" s="16">
        <f t="shared" si="4"/>
        <v>8.9833693514244128</v>
      </c>
      <c r="U11" s="17">
        <v>0</v>
      </c>
      <c r="V11" s="16">
        <f t="shared" si="5"/>
        <v>0</v>
      </c>
    </row>
    <row r="12" spans="1:22" ht="18" customHeight="1" x14ac:dyDescent="0.25">
      <c r="A12" s="8" t="s">
        <v>5</v>
      </c>
      <c r="B12" s="14">
        <v>7008.8140000000003</v>
      </c>
      <c r="C12" s="15">
        <v>763.55200000000002</v>
      </c>
      <c r="D12" s="16">
        <f t="shared" si="6"/>
        <v>10.894168399960392</v>
      </c>
      <c r="E12" s="17">
        <v>95.846000000000004</v>
      </c>
      <c r="F12" s="18">
        <f t="shared" si="7"/>
        <v>1.3675066851538649</v>
      </c>
      <c r="G12" s="15">
        <v>78.619</v>
      </c>
      <c r="H12" s="16">
        <f t="shared" si="8"/>
        <v>1.1217161705247134</v>
      </c>
      <c r="I12" s="17">
        <v>86.512</v>
      </c>
      <c r="J12" s="18">
        <f t="shared" si="9"/>
        <v>1.2343315145757898</v>
      </c>
      <c r="K12" s="15">
        <v>5142.0839999999998</v>
      </c>
      <c r="L12" s="16">
        <f t="shared" si="0"/>
        <v>73.365964626825587</v>
      </c>
      <c r="M12" s="17">
        <v>44.631999999999998</v>
      </c>
      <c r="N12" s="18">
        <f t="shared" si="1"/>
        <v>0.63679818012006029</v>
      </c>
      <c r="O12" s="15">
        <v>31.905999999999999</v>
      </c>
      <c r="P12" s="16">
        <f t="shared" si="2"/>
        <v>0.45522680442083346</v>
      </c>
      <c r="Q12" s="17">
        <v>71.567999999999998</v>
      </c>
      <c r="R12" s="18">
        <f t="shared" si="3"/>
        <v>1.0211142712590175</v>
      </c>
      <c r="S12" s="15">
        <v>583.60699999999997</v>
      </c>
      <c r="T12" s="16">
        <f t="shared" si="4"/>
        <v>8.3267582789327825</v>
      </c>
      <c r="U12" s="17">
        <v>0</v>
      </c>
      <c r="V12" s="16">
        <f t="shared" si="5"/>
        <v>0</v>
      </c>
    </row>
    <row r="13" spans="1:22" ht="18" customHeight="1" thickBot="1" x14ac:dyDescent="0.3">
      <c r="A13" s="31" t="s">
        <v>6</v>
      </c>
      <c r="B13" s="19">
        <v>13438.317999999999</v>
      </c>
      <c r="C13" s="20">
        <v>2576.6179999999999</v>
      </c>
      <c r="D13" s="21">
        <f t="shared" si="6"/>
        <v>19.173664442231537</v>
      </c>
      <c r="E13" s="22">
        <v>153.36799999999999</v>
      </c>
      <c r="F13" s="23">
        <f t="shared" si="7"/>
        <v>1.1412737814360399</v>
      </c>
      <c r="G13" s="20">
        <v>126.486</v>
      </c>
      <c r="H13" s="21">
        <f t="shared" si="8"/>
        <v>0.9412338657263507</v>
      </c>
      <c r="I13" s="22">
        <v>187.52600000000001</v>
      </c>
      <c r="J13" s="23">
        <f t="shared" si="9"/>
        <v>1.3954573779248267</v>
      </c>
      <c r="K13" s="20">
        <v>8784.973</v>
      </c>
      <c r="L13" s="21">
        <f t="shared" si="0"/>
        <v>65.372563739003652</v>
      </c>
      <c r="M13" s="22">
        <v>1.417</v>
      </c>
      <c r="N13" s="23">
        <f t="shared" si="1"/>
        <v>1.0544474390321766E-2</v>
      </c>
      <c r="O13" s="20">
        <v>29.565000000000001</v>
      </c>
      <c r="P13" s="21">
        <f t="shared" si="2"/>
        <v>0.22000521196179462</v>
      </c>
      <c r="Q13" s="22">
        <v>117.318</v>
      </c>
      <c r="R13" s="23">
        <f t="shared" si="3"/>
        <v>0.87301104200689406</v>
      </c>
      <c r="S13" s="20">
        <v>1365.297</v>
      </c>
      <c r="T13" s="21">
        <f t="shared" si="4"/>
        <v>10.159731299705813</v>
      </c>
      <c r="U13" s="22">
        <v>0</v>
      </c>
      <c r="V13" s="21">
        <f t="shared" si="5"/>
        <v>0</v>
      </c>
    </row>
    <row r="14" spans="1:22" s="29" customFormat="1" ht="15.75" thickBot="1" x14ac:dyDescent="0.3">
      <c r="A14" s="7" t="s">
        <v>20</v>
      </c>
      <c r="B14" s="24">
        <v>36563.129000000001</v>
      </c>
      <c r="C14" s="25">
        <v>5887.3230000000003</v>
      </c>
      <c r="D14" s="26">
        <f>C14/B14*100</f>
        <v>16.101802993939607</v>
      </c>
      <c r="E14" s="27">
        <v>418.24400000000003</v>
      </c>
      <c r="F14" s="28">
        <f t="shared" si="7"/>
        <v>1.1438955347612618</v>
      </c>
      <c r="G14" s="25">
        <v>405.92599999999999</v>
      </c>
      <c r="H14" s="26">
        <f t="shared" si="8"/>
        <v>1.1102058579286251</v>
      </c>
      <c r="I14" s="27">
        <v>424.44499999999999</v>
      </c>
      <c r="J14" s="28">
        <f t="shared" si="9"/>
        <v>1.1608552429962984</v>
      </c>
      <c r="K14" s="25">
        <v>24818.154999999999</v>
      </c>
      <c r="L14" s="26">
        <f t="shared" si="0"/>
        <v>67.877546804049501</v>
      </c>
      <c r="M14" s="27">
        <v>50.158000000000001</v>
      </c>
      <c r="N14" s="28">
        <f t="shared" si="1"/>
        <v>0.13718191350636319</v>
      </c>
      <c r="O14" s="25">
        <v>139.07900000000001</v>
      </c>
      <c r="P14" s="26">
        <f t="shared" si="2"/>
        <v>0.38038046470256964</v>
      </c>
      <c r="Q14" s="27">
        <v>339.71899999999999</v>
      </c>
      <c r="R14" s="28">
        <f t="shared" si="3"/>
        <v>0.92912999869349255</v>
      </c>
      <c r="S14" s="25">
        <v>3465.2420000000002</v>
      </c>
      <c r="T14" s="26">
        <f t="shared" si="4"/>
        <v>9.4774219132066069</v>
      </c>
      <c r="U14" s="27">
        <v>0</v>
      </c>
      <c r="V14" s="26">
        <f t="shared" si="5"/>
        <v>0</v>
      </c>
    </row>
    <row r="16" spans="1:22" x14ac:dyDescent="0.25">
      <c r="A16" s="35" t="s">
        <v>32</v>
      </c>
      <c r="B16" s="35"/>
      <c r="C16" s="35"/>
      <c r="D16" s="35"/>
      <c r="E16" s="35"/>
    </row>
    <row r="17" spans="1:5" x14ac:dyDescent="0.25">
      <c r="A17" s="35" t="s">
        <v>33</v>
      </c>
      <c r="B17" s="35"/>
      <c r="C17" s="35"/>
      <c r="D17" s="35"/>
      <c r="E17" s="35"/>
    </row>
  </sheetData>
  <mergeCells count="16">
    <mergeCell ref="A16:E16"/>
    <mergeCell ref="A17:E17"/>
    <mergeCell ref="A2:V2"/>
    <mergeCell ref="S5:T5"/>
    <mergeCell ref="U5:V5"/>
    <mergeCell ref="Q5:R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2012-10-18T08:35:01Z</dcterms:modified>
</cp:coreProperties>
</file>